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nchin_c\Documents\ERFP\03_Secretariat\budget\Reimbursement_Form\"/>
    </mc:Choice>
  </mc:AlternateContent>
  <xr:revisionPtr revIDLastSave="0" documentId="13_ncr:1_{E3257D2D-21A6-4B0D-8BA1-E262A3E0E4A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ules" sheetId="1" r:id="rId1"/>
    <sheet name="Form" sheetId="2" r:id="rId2"/>
    <sheet name="Data" sheetId="3" r:id="rId3"/>
  </sheets>
  <definedNames>
    <definedName name="Kontrollkästchen1" localSheetId="1">Form!#REF!</definedName>
    <definedName name="_xlnm.Print_Area" localSheetId="1">Form!$A$1:$F$77</definedName>
    <definedName name="_xlnm.Print_Area" localSheetId="0">Rules!$A$1:$K$29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2" l="1"/>
  <c r="G55" i="2"/>
  <c r="O23" i="2"/>
  <c r="G56" i="2"/>
  <c r="G57" i="2"/>
  <c r="G58" i="2"/>
  <c r="G59" i="2"/>
  <c r="G41" i="2"/>
  <c r="G42" i="2"/>
  <c r="G43" i="2"/>
  <c r="G44" i="2"/>
  <c r="G45" i="2"/>
  <c r="G31" i="2"/>
  <c r="G30" i="2"/>
  <c r="G29" i="2"/>
  <c r="G28" i="2"/>
  <c r="G27" i="2"/>
  <c r="G26" i="2"/>
  <c r="G25" i="2"/>
  <c r="G24" i="2"/>
  <c r="G23" i="2"/>
  <c r="F61" i="2"/>
  <c r="F62" i="2"/>
  <c r="F63" i="2"/>
  <c r="K44" i="2"/>
  <c r="K43" i="2"/>
  <c r="K42" i="2"/>
  <c r="K41" i="2"/>
  <c r="C1" i="2"/>
</calcChain>
</file>

<file path=xl/sharedStrings.xml><?xml version="1.0" encoding="utf-8"?>
<sst xmlns="http://schemas.openxmlformats.org/spreadsheetml/2006/main" count="131" uniqueCount="105">
  <si>
    <t>Reimbursement Claim</t>
  </si>
  <si>
    <r>
      <t xml:space="preserve">Reimbursement is subject to the ERFP </t>
    </r>
    <r>
      <rPr>
        <b/>
        <sz val="12"/>
        <color theme="1"/>
        <rFont val="Arial Narrow"/>
        <family val="2"/>
      </rPr>
      <t>Rules for Reimbursement</t>
    </r>
    <r>
      <rPr>
        <sz val="12"/>
        <color theme="1"/>
        <rFont val="Arial Narrow"/>
        <family val="2"/>
      </rPr>
      <t xml:space="preserve">. </t>
    </r>
  </si>
  <si>
    <t>Lauriane.Llareus@idele.fr</t>
  </si>
  <si>
    <t xml:space="preserve">Lauriane Llareus </t>
  </si>
  <si>
    <t>ERFP Secretariat</t>
  </si>
  <si>
    <t>149 rue de Bercy</t>
  </si>
  <si>
    <t>75012 PARIS</t>
  </si>
  <si>
    <t>France</t>
  </si>
  <si>
    <r>
      <t xml:space="preserve">Please note that reimbursement can be made against </t>
    </r>
    <r>
      <rPr>
        <b/>
        <sz val="12"/>
        <color theme="1"/>
        <rFont val="Arial Narrow"/>
        <family val="2"/>
      </rPr>
      <t>original</t>
    </r>
    <r>
      <rPr>
        <sz val="12"/>
        <color theme="1"/>
        <rFont val="Arial Narrow"/>
        <family val="2"/>
      </rPr>
      <t xml:space="preserve"> air / train ticket, receipts and invoices only!</t>
    </r>
  </si>
  <si>
    <t>End date</t>
  </si>
  <si>
    <t>Begin date</t>
  </si>
  <si>
    <t>2. Contact details</t>
  </si>
  <si>
    <t>First Name</t>
  </si>
  <si>
    <t>Last Name</t>
  </si>
  <si>
    <t>1. Event</t>
  </si>
  <si>
    <t>Type of Event</t>
  </si>
  <si>
    <t>City</t>
  </si>
  <si>
    <t>Country</t>
  </si>
  <si>
    <t>General Assembly</t>
  </si>
  <si>
    <t>Ad Hoc action</t>
  </si>
  <si>
    <t>Task Force</t>
  </si>
  <si>
    <t>List of Events</t>
  </si>
  <si>
    <t>Steering Committee</t>
  </si>
  <si>
    <t>Special Event</t>
  </si>
  <si>
    <t>Working Group</t>
  </si>
  <si>
    <t>Yes</t>
  </si>
  <si>
    <t>No</t>
  </si>
  <si>
    <t>Organisation</t>
  </si>
  <si>
    <t>Email address</t>
  </si>
  <si>
    <t>Specify</t>
  </si>
  <si>
    <t>ABS</t>
  </si>
  <si>
    <t>In situ</t>
  </si>
  <si>
    <t>Ex situ</t>
  </si>
  <si>
    <t>Information and documentation</t>
  </si>
  <si>
    <t>Communication</t>
  </si>
  <si>
    <t>Belgium</t>
  </si>
  <si>
    <t>Spain</t>
  </si>
  <si>
    <t>Finland</t>
  </si>
  <si>
    <t>Portugal</t>
  </si>
  <si>
    <t>Switzerland</t>
  </si>
  <si>
    <t>Italy</t>
  </si>
  <si>
    <t>3. Travel expenditure</t>
  </si>
  <si>
    <t xml:space="preserve">Means of transport </t>
  </si>
  <si>
    <t>Boat</t>
  </si>
  <si>
    <t>Private car</t>
  </si>
  <si>
    <t>Train</t>
  </si>
  <si>
    <t>Subway</t>
  </si>
  <si>
    <t>Plane</t>
  </si>
  <si>
    <t>Transportation number (plane or train)</t>
  </si>
  <si>
    <r>
      <t xml:space="preserve">Currency </t>
    </r>
    <r>
      <rPr>
        <b/>
        <sz val="12"/>
        <color rgb="FFFF0000"/>
        <rFont val="Arial Narrow"/>
        <family val="2"/>
      </rPr>
      <t xml:space="preserve">(if </t>
    </r>
    <r>
      <rPr>
        <b/>
        <u/>
        <sz val="12"/>
        <color rgb="FFFF0000"/>
        <rFont val="Arial Narrow"/>
        <family val="2"/>
      </rPr>
      <t>not</t>
    </r>
    <r>
      <rPr>
        <b/>
        <sz val="12"/>
        <color rgb="FFFF0000"/>
        <rFont val="Arial Narrow"/>
        <family val="2"/>
      </rPr>
      <t xml:space="preserve"> €)</t>
    </r>
  </si>
  <si>
    <t>* exchanges rates will be checked and applied by ERFP secretariat at the time of payment</t>
  </si>
  <si>
    <t>     </t>
  </si>
  <si>
    <t>Dif Begin/end</t>
  </si>
  <si>
    <t>Hotel Name</t>
  </si>
  <si>
    <t xml:space="preserve">Explanatory statement for use of private car or taxi: </t>
  </si>
  <si>
    <t>4. Other expenditure</t>
  </si>
  <si>
    <t>Date</t>
  </si>
  <si>
    <t>Item</t>
  </si>
  <si>
    <t>5. Bank details</t>
  </si>
  <si>
    <t>Total amount (in €)</t>
  </si>
  <si>
    <t>Other</t>
  </si>
  <si>
    <t>Accomodation</t>
  </si>
  <si>
    <t>Travel</t>
  </si>
  <si>
    <t>AH, WG, TF: specify</t>
  </si>
  <si>
    <t>Are you filling several reimbursement claims for the same event (two or more IBAN) ?</t>
  </si>
  <si>
    <r>
      <t>Means of transport</t>
    </r>
    <r>
      <rPr>
        <b/>
        <vertAlign val="superscript"/>
        <sz val="12"/>
        <color theme="1"/>
        <rFont val="Arial Narrow"/>
        <family val="2"/>
      </rPr>
      <t>1</t>
    </r>
    <r>
      <rPr>
        <b/>
        <sz val="12"/>
        <color theme="1"/>
        <rFont val="Arial Narrow"/>
        <family val="2"/>
      </rPr>
      <t xml:space="preserve"> </t>
    </r>
  </si>
  <si>
    <t>Rental car</t>
  </si>
  <si>
    <r>
      <rPr>
        <i/>
        <vertAlign val="superscript"/>
        <sz val="12"/>
        <color theme="1"/>
        <rFont val="Arial Narrow"/>
        <family val="2"/>
      </rPr>
      <t xml:space="preserve">1 </t>
    </r>
    <r>
      <rPr>
        <i/>
        <sz val="12"/>
        <color theme="1"/>
        <rFont val="Arial Narrow"/>
        <family val="2"/>
      </rPr>
      <t>taxi and rental car: a maximum amount of 30€ will be reimbursed</t>
    </r>
  </si>
  <si>
    <r>
      <t xml:space="preserve">Costs </t>
    </r>
    <r>
      <rPr>
        <b/>
        <u/>
        <sz val="12"/>
        <color rgb="FFFF0000"/>
        <rFont val="Arial Narrow"/>
        <family val="2"/>
      </rPr>
      <t>in €</t>
    </r>
  </si>
  <si>
    <t>Explanatory statement for number of nights exceeding the number of meeting days plus one:</t>
  </si>
  <si>
    <t>"Special event": specify</t>
  </si>
  <si>
    <t xml:space="preserve">Please specify the number of reimbursement claims if &gt;1: </t>
  </si>
  <si>
    <r>
      <t xml:space="preserve">A </t>
    </r>
    <r>
      <rPr>
        <b/>
        <u/>
        <sz val="12"/>
        <color theme="1"/>
        <rFont val="Arial Narrow"/>
        <family val="2"/>
      </rPr>
      <t>scanned</t>
    </r>
    <r>
      <rPr>
        <sz val="12"/>
        <color theme="1"/>
        <rFont val="Arial Narrow"/>
        <family val="2"/>
      </rPr>
      <t xml:space="preserve"> copy of the reimbursement claim and the invoices etc. has to be sent to the </t>
    </r>
  </si>
  <si>
    <t>ERFP Secretariat first at the following email address:</t>
  </si>
  <si>
    <r>
      <t>After approval</t>
    </r>
    <r>
      <rPr>
        <sz val="12"/>
        <color theme="1"/>
        <rFont val="Arial Narrow"/>
        <family val="2"/>
      </rPr>
      <t xml:space="preserve"> by the ERFP Secretariat the </t>
    </r>
    <r>
      <rPr>
        <b/>
        <sz val="12"/>
        <color theme="1"/>
        <rFont val="Arial Narrow"/>
        <family val="2"/>
      </rPr>
      <t>originals</t>
    </r>
    <r>
      <rPr>
        <sz val="12"/>
        <color theme="1"/>
        <rFont val="Arial Narrow"/>
        <family val="2"/>
      </rPr>
      <t xml:space="preserve"> of the reimbursement claim including tickets, </t>
    </r>
  </si>
  <si>
    <t xml:space="preserve">boarding pass, invoices, etc. has to be sent to the ERFP Secretariat by post, on the address: </t>
  </si>
  <si>
    <t>REMINDERS:</t>
  </si>
  <si>
    <t xml:space="preserve"> - Taxi/ rental car: a maximum amount of 30€ will be reimbursed and justification provided</t>
  </si>
  <si>
    <t>Signature:</t>
  </si>
  <si>
    <t>Date:</t>
  </si>
  <si>
    <t xml:space="preserve"> - Please remember to date and sign the form</t>
  </si>
  <si>
    <t xml:space="preserve"> - Number of nights should not exceed the number of meeting days plus one</t>
  </si>
  <si>
    <t>Number (do not fill in)</t>
  </si>
  <si>
    <t>Please write the following number to your original document to be sent by mail to the secretariat</t>
  </si>
  <si>
    <t>Please write the following number to the documents to be sent by mail to the secretariat</t>
  </si>
  <si>
    <t>Example</t>
  </si>
  <si>
    <t>AF1190</t>
  </si>
  <si>
    <r>
      <t xml:space="preserve">Currency used </t>
    </r>
    <r>
      <rPr>
        <b/>
        <sz val="12"/>
        <color rgb="FFFF0000"/>
        <rFont val="Arial Narrow"/>
        <family val="2"/>
      </rPr>
      <t xml:space="preserve">(if </t>
    </r>
    <r>
      <rPr>
        <b/>
        <u/>
        <sz val="12"/>
        <color rgb="FFFF0000"/>
        <rFont val="Arial Narrow"/>
        <family val="2"/>
      </rPr>
      <t>not</t>
    </r>
    <r>
      <rPr>
        <b/>
        <sz val="12"/>
        <color rgb="FFFF0000"/>
        <rFont val="Arial Narrow"/>
        <family val="2"/>
      </rPr>
      <t xml:space="preserve"> €)</t>
    </r>
  </si>
  <si>
    <t>NOK</t>
  </si>
  <si>
    <t>You'll have to write "1" on the original plane ticket sent to the secretariat</t>
  </si>
  <si>
    <t>Please provide a BANK IBAN (pdf document) or payment will not be done</t>
  </si>
  <si>
    <t xml:space="preserve">ERFP will wire the amount to the bank account your provided. </t>
  </si>
  <si>
    <t>Please write below what you want to be stated in the wire sent to this account (if any).</t>
  </si>
  <si>
    <t>Invited speaker ?</t>
  </si>
  <si>
    <t>THIS PART WILL NOT BE PRINTED</t>
  </si>
  <si>
    <t>Bus/Shuttle</t>
  </si>
  <si>
    <t>Taxi/cab/Uber-like</t>
  </si>
  <si>
    <t>Parking fees</t>
  </si>
  <si>
    <t>SWOT</t>
  </si>
  <si>
    <r>
      <t xml:space="preserve">Organisation to be reimbursed (if </t>
    </r>
    <r>
      <rPr>
        <b/>
        <u/>
        <sz val="12"/>
        <color theme="1"/>
        <rFont val="Arial Narrow"/>
        <family val="2"/>
      </rPr>
      <t>not</t>
    </r>
    <r>
      <rPr>
        <sz val="12"/>
        <color theme="1"/>
        <rFont val="Arial Narrow"/>
        <family val="2"/>
      </rPr>
      <t xml:space="preserve"> you)</t>
    </r>
  </si>
  <si>
    <t>4. Accommodation expenditure (max 130 € / room / night)</t>
  </si>
  <si>
    <r>
      <t>Explanatory statement for accommodation &gt; € 130,00 per room per night* (</t>
    </r>
    <r>
      <rPr>
        <b/>
        <sz val="12"/>
        <color theme="1"/>
        <rFont val="Arial Narrow"/>
        <family val="2"/>
      </rPr>
      <t>after prior consent by ERFP</t>
    </r>
    <r>
      <rPr>
        <sz val="12"/>
        <color theme="1"/>
        <rFont val="Arial Narrow"/>
        <family val="2"/>
      </rPr>
      <t>):</t>
    </r>
  </si>
  <si>
    <t>Total amount for travel reimbursement cannot exceed 950 €</t>
  </si>
  <si>
    <t xml:space="preserve"> - Hotels: maximum amount of 130 € /room / night</t>
  </si>
  <si>
    <r>
      <t xml:space="preserve"> - Maximum amount to be reimbursed / travel =9</t>
    </r>
    <r>
      <rPr>
        <b/>
        <sz val="12"/>
        <color rgb="FFFF0000"/>
        <rFont val="Arial Narrow"/>
        <family val="2"/>
      </rPr>
      <t>50 €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</si>
</sst>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2"/>
      <color theme="1"/>
      <name val="Arial Narrow"/>
      <family val="2"/>
    </font>
    <font>
      <i/>
      <vertAlign val="superscript"/>
      <sz val="12"/>
      <color theme="1"/>
      <name val="Arial Narrow"/>
      <family val="2"/>
    </font>
    <font>
      <sz val="8"/>
      <color rgb="FF000000"/>
      <name val="Segoe UI"/>
      <family val="2"/>
    </font>
    <font>
      <sz val="8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Protection="1">
      <protection locked="0"/>
    </xf>
    <xf numFmtId="164" fontId="3" fillId="2" borderId="0" xfId="0" applyNumberFormat="1" applyFont="1" applyFill="1" applyAlignment="1" applyProtection="1">
      <alignment vertical="center"/>
      <protection locked="0"/>
    </xf>
    <xf numFmtId="14" fontId="3" fillId="2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5" fillId="0" borderId="0" xfId="0" applyFont="1"/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16" fillId="0" borderId="0" xfId="0" applyFont="1"/>
    <xf numFmtId="0" fontId="5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7</xdr:col>
      <xdr:colOff>419578</xdr:colOff>
      <xdr:row>7</xdr:row>
      <xdr:rowOff>48103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448278" cy="1448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17</xdr:row>
          <xdr:rowOff>0</xdr:rowOff>
        </xdr:from>
        <xdr:to>
          <xdr:col>1</xdr:col>
          <xdr:colOff>403860</xdr:colOff>
          <xdr:row>18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 à cocher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22860</xdr:rowOff>
        </xdr:from>
        <xdr:to>
          <xdr:col>3</xdr:col>
          <xdr:colOff>403860</xdr:colOff>
          <xdr:row>18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 à cocher 3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371475</xdr:colOff>
      <xdr:row>19</xdr:row>
      <xdr:rowOff>28575</xdr:rowOff>
    </xdr:from>
    <xdr:to>
      <xdr:col>6</xdr:col>
      <xdr:colOff>381000</xdr:colOff>
      <xdr:row>20</xdr:row>
      <xdr:rowOff>152400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572250" y="3886200"/>
          <a:ext cx="95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1476375</xdr:colOff>
      <xdr:row>23</xdr:row>
      <xdr:rowOff>38101</xdr:rowOff>
    </xdr:from>
    <xdr:to>
      <xdr:col>14</xdr:col>
      <xdr:colOff>171450</xdr:colOff>
      <xdr:row>24</xdr:row>
      <xdr:rowOff>57150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1953875" y="5067301"/>
          <a:ext cx="1876425" cy="2190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655320</xdr:colOff>
      <xdr:row>71</xdr:row>
      <xdr:rowOff>129540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80C01FB-63F2-A576-9DA4-045DE17AEF69}"/>
            </a:ext>
          </a:extLst>
        </xdr:cNvPr>
        <xdr:cNvSpPr txBox="1"/>
      </xdr:nvSpPr>
      <xdr:spPr>
        <a:xfrm>
          <a:off x="6332220" y="1512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iane.Llareus@idel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29"/>
  <sheetViews>
    <sheetView topLeftCell="A29" workbookViewId="0">
      <selection activeCell="H23" sqref="H23"/>
    </sheetView>
  </sheetViews>
  <sheetFormatPr baseColWidth="10" defaultRowHeight="14.4" x14ac:dyDescent="0.3"/>
  <cols>
    <col min="1" max="1" width="14.44140625" customWidth="1"/>
  </cols>
  <sheetData>
    <row r="7" spans="1:2" ht="20.399999999999999" x14ac:dyDescent="0.3">
      <c r="A7" s="15" t="s">
        <v>0</v>
      </c>
    </row>
    <row r="8" spans="1:2" ht="15.6" x14ac:dyDescent="0.3">
      <c r="A8" s="1" t="s">
        <v>1</v>
      </c>
    </row>
    <row r="9" spans="1:2" ht="15.6" x14ac:dyDescent="0.3">
      <c r="A9" s="1" t="s">
        <v>72</v>
      </c>
    </row>
    <row r="10" spans="1:2" ht="15.6" x14ac:dyDescent="0.3">
      <c r="A10" s="1" t="s">
        <v>73</v>
      </c>
    </row>
    <row r="11" spans="1:2" ht="15.6" x14ac:dyDescent="0.3">
      <c r="A11" s="1" t="s">
        <v>2</v>
      </c>
    </row>
    <row r="13" spans="1:2" ht="15.6" x14ac:dyDescent="0.3">
      <c r="A13" s="2" t="s">
        <v>74</v>
      </c>
    </row>
    <row r="14" spans="1:2" ht="15.6" x14ac:dyDescent="0.3">
      <c r="A14" s="1" t="s">
        <v>75</v>
      </c>
    </row>
    <row r="15" spans="1:2" ht="15.6" x14ac:dyDescent="0.3">
      <c r="B15" s="1" t="s">
        <v>3</v>
      </c>
    </row>
    <row r="16" spans="1:2" ht="15.6" x14ac:dyDescent="0.3">
      <c r="B16" s="1" t="s">
        <v>4</v>
      </c>
    </row>
    <row r="17" spans="1:2" ht="15.6" x14ac:dyDescent="0.3">
      <c r="B17" s="1" t="s">
        <v>5</v>
      </c>
    </row>
    <row r="18" spans="1:2" ht="15.6" x14ac:dyDescent="0.3">
      <c r="B18" s="1" t="s">
        <v>6</v>
      </c>
    </row>
    <row r="19" spans="1:2" ht="15.6" x14ac:dyDescent="0.3">
      <c r="B19" s="1" t="s">
        <v>7</v>
      </c>
    </row>
    <row r="21" spans="1:2" ht="15.6" x14ac:dyDescent="0.3">
      <c r="A21" s="1" t="s">
        <v>8</v>
      </c>
    </row>
    <row r="24" spans="1:2" ht="15.6" x14ac:dyDescent="0.3">
      <c r="A24" s="2" t="s">
        <v>76</v>
      </c>
      <c r="B24" s="1"/>
    </row>
    <row r="25" spans="1:2" ht="15.6" x14ac:dyDescent="0.3">
      <c r="A25" s="1"/>
      <c r="B25" s="1" t="s">
        <v>103</v>
      </c>
    </row>
    <row r="26" spans="1:2" ht="15.6" x14ac:dyDescent="0.3">
      <c r="B26" s="1" t="s">
        <v>81</v>
      </c>
    </row>
    <row r="27" spans="1:2" ht="15.6" x14ac:dyDescent="0.3">
      <c r="B27" s="1" t="s">
        <v>77</v>
      </c>
    </row>
    <row r="28" spans="1:2" ht="15.6" x14ac:dyDescent="0.3">
      <c r="B28" s="1" t="s">
        <v>104</v>
      </c>
    </row>
    <row r="29" spans="1:2" ht="15.6" x14ac:dyDescent="0.3">
      <c r="B29" s="23" t="s">
        <v>80</v>
      </c>
    </row>
  </sheetData>
  <hyperlinks>
    <hyperlink ref="A11" r:id="rId1" xr:uid="{00000000-0004-0000-0000-000000000000}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7"/>
  <sheetViews>
    <sheetView tabSelected="1" topLeftCell="A15" workbookViewId="0">
      <selection activeCell="F23" sqref="F23:F24"/>
    </sheetView>
  </sheetViews>
  <sheetFormatPr baseColWidth="10" defaultRowHeight="15.6" x14ac:dyDescent="0.3"/>
  <cols>
    <col min="1" max="1" width="17.44140625" style="1" customWidth="1"/>
    <col min="2" max="2" width="15.6640625" customWidth="1"/>
    <col min="3" max="3" width="17.6640625" customWidth="1"/>
    <col min="4" max="4" width="22" customWidth="1"/>
    <col min="5" max="5" width="10" customWidth="1"/>
    <col min="6" max="6" width="10.109375" bestFit="1" customWidth="1"/>
    <col min="11" max="11" width="18.44140625" bestFit="1" customWidth="1"/>
    <col min="12" max="12" width="24.88671875" customWidth="1"/>
  </cols>
  <sheetData>
    <row r="1" spans="1:11" ht="20.399999999999999" x14ac:dyDescent="0.3">
      <c r="C1" s="4" t="str">
        <f>Rules!A7</f>
        <v>Reimbursement Claim</v>
      </c>
    </row>
    <row r="2" spans="1:11" x14ac:dyDescent="0.3">
      <c r="B2" s="1"/>
      <c r="C2" s="1"/>
      <c r="D2" s="1"/>
      <c r="E2" s="1"/>
      <c r="F2" s="1"/>
      <c r="G2" s="1"/>
      <c r="H2" s="1"/>
      <c r="I2" s="1"/>
    </row>
    <row r="3" spans="1:11" x14ac:dyDescent="0.3">
      <c r="A3" s="2" t="s">
        <v>14</v>
      </c>
      <c r="B3" s="1"/>
      <c r="C3" s="1"/>
      <c r="D3" s="1"/>
      <c r="E3" s="1"/>
      <c r="F3" s="1"/>
      <c r="G3" s="1"/>
      <c r="H3" s="1"/>
      <c r="I3" s="1"/>
    </row>
    <row r="4" spans="1:11" x14ac:dyDescent="0.3">
      <c r="A4" s="1" t="s">
        <v>15</v>
      </c>
      <c r="B4" s="16"/>
      <c r="C4" s="6" t="s">
        <v>10</v>
      </c>
      <c r="D4" s="18"/>
      <c r="F4" s="1"/>
      <c r="G4" s="1"/>
      <c r="H4" s="1"/>
      <c r="I4" s="1"/>
      <c r="K4" s="21"/>
    </row>
    <row r="5" spans="1:11" x14ac:dyDescent="0.3">
      <c r="A5" s="1" t="s">
        <v>70</v>
      </c>
      <c r="B5" s="16"/>
      <c r="C5" s="6" t="s">
        <v>9</v>
      </c>
      <c r="D5" s="18"/>
      <c r="F5" s="1"/>
      <c r="G5" s="1"/>
      <c r="H5" s="1"/>
      <c r="I5" s="1"/>
    </row>
    <row r="6" spans="1:11" x14ac:dyDescent="0.3">
      <c r="A6" s="1" t="s">
        <v>63</v>
      </c>
      <c r="B6" s="17"/>
      <c r="C6" s="6" t="s">
        <v>16</v>
      </c>
      <c r="D6" s="19"/>
      <c r="F6" s="1"/>
      <c r="G6" s="1"/>
      <c r="H6" s="1"/>
      <c r="I6" s="1"/>
    </row>
    <row r="7" spans="1:11" x14ac:dyDescent="0.3">
      <c r="C7" s="6" t="s">
        <v>17</v>
      </c>
      <c r="D7" s="19"/>
      <c r="F7" s="1"/>
      <c r="G7" s="1"/>
      <c r="H7" s="1"/>
      <c r="I7" s="1"/>
    </row>
    <row r="8" spans="1:11" x14ac:dyDescent="0.3">
      <c r="A8" s="2" t="s">
        <v>93</v>
      </c>
      <c r="B8" s="20"/>
      <c r="D8" s="1"/>
      <c r="E8" s="1"/>
      <c r="F8" s="1"/>
      <c r="G8" s="1"/>
      <c r="H8" s="1"/>
      <c r="I8" s="1"/>
    </row>
    <row r="9" spans="1:11" x14ac:dyDescent="0.3">
      <c r="B9" s="1"/>
      <c r="E9" s="1"/>
      <c r="F9" s="1"/>
      <c r="G9" s="1"/>
      <c r="H9" s="1"/>
      <c r="I9" s="1"/>
    </row>
    <row r="10" spans="1:11" x14ac:dyDescent="0.3">
      <c r="D10" s="1"/>
      <c r="E10" s="1"/>
      <c r="F10" s="1"/>
      <c r="G10" s="1"/>
      <c r="H10" s="1"/>
      <c r="I10" s="1"/>
    </row>
    <row r="11" spans="1:11" x14ac:dyDescent="0.3">
      <c r="A11" s="2" t="s">
        <v>11</v>
      </c>
      <c r="B11" s="1"/>
      <c r="C11" s="1"/>
      <c r="D11" s="1"/>
      <c r="E11" s="1"/>
      <c r="F11" s="1"/>
      <c r="G11" s="1"/>
      <c r="H11" s="1"/>
      <c r="I11" s="1"/>
    </row>
    <row r="12" spans="1:11" x14ac:dyDescent="0.3">
      <c r="A12" s="1" t="s">
        <v>12</v>
      </c>
      <c r="B12" s="19"/>
      <c r="C12" s="6" t="s">
        <v>16</v>
      </c>
      <c r="D12" s="19"/>
      <c r="E12" s="1"/>
      <c r="F12" s="1"/>
      <c r="G12" s="1"/>
      <c r="H12" s="1"/>
      <c r="I12" s="1"/>
    </row>
    <row r="13" spans="1:11" x14ac:dyDescent="0.3">
      <c r="A13" s="1" t="s">
        <v>13</v>
      </c>
      <c r="B13" s="19"/>
      <c r="C13" s="6" t="s">
        <v>17</v>
      </c>
      <c r="D13" s="19"/>
      <c r="E13" s="1"/>
      <c r="F13" s="1"/>
      <c r="G13" s="1"/>
      <c r="H13" s="1"/>
      <c r="I13" s="1"/>
    </row>
    <row r="14" spans="1:11" x14ac:dyDescent="0.3">
      <c r="A14" s="1" t="s">
        <v>27</v>
      </c>
      <c r="B14" s="19"/>
      <c r="C14" s="6" t="s">
        <v>28</v>
      </c>
      <c r="D14" s="19"/>
      <c r="E14" s="1"/>
      <c r="F14" s="1"/>
      <c r="G14" s="1"/>
      <c r="H14" s="1"/>
      <c r="I14" s="1"/>
    </row>
    <row r="15" spans="1:11" x14ac:dyDescent="0.3">
      <c r="C15" s="1"/>
      <c r="D15" s="1"/>
      <c r="E15" s="1"/>
      <c r="F15" s="1"/>
      <c r="G15" s="1"/>
      <c r="H15" s="1"/>
      <c r="I15" s="1"/>
    </row>
    <row r="16" spans="1:11" ht="23.4" x14ac:dyDescent="0.3">
      <c r="C16" s="1"/>
      <c r="D16" s="1"/>
      <c r="E16" s="1"/>
      <c r="F16" s="1"/>
      <c r="G16" s="1"/>
      <c r="H16" s="1"/>
      <c r="I16" s="31" t="s">
        <v>94</v>
      </c>
    </row>
    <row r="17" spans="1:15" x14ac:dyDescent="0.3">
      <c r="A17" s="2" t="s">
        <v>64</v>
      </c>
      <c r="B17" s="1"/>
      <c r="C17" s="1"/>
      <c r="D17" s="1"/>
      <c r="E17" s="1"/>
      <c r="F17" s="1"/>
      <c r="G17" s="1"/>
      <c r="H17" s="1"/>
      <c r="I17" s="1"/>
    </row>
    <row r="18" spans="1:15" x14ac:dyDescent="0.3">
      <c r="A18" s="20" t="s">
        <v>25</v>
      </c>
      <c r="B18" s="21"/>
      <c r="C18" s="20" t="s">
        <v>26</v>
      </c>
      <c r="D18" s="21"/>
      <c r="E18" s="1"/>
      <c r="F18" s="1"/>
      <c r="G18" s="1"/>
      <c r="H18" s="1"/>
      <c r="I18" s="1"/>
    </row>
    <row r="19" spans="1:15" x14ac:dyDescent="0.3">
      <c r="A19" s="1" t="s">
        <v>71</v>
      </c>
      <c r="C19" s="1"/>
      <c r="D19" s="19"/>
      <c r="E19" s="1"/>
      <c r="F19" s="1"/>
      <c r="G19" s="2" t="s">
        <v>84</v>
      </c>
      <c r="H19" s="1"/>
      <c r="I19" s="1"/>
    </row>
    <row r="21" spans="1:15" x14ac:dyDescent="0.3">
      <c r="A21" s="2" t="s">
        <v>41</v>
      </c>
      <c r="I21" s="30" t="s">
        <v>85</v>
      </c>
    </row>
    <row r="22" spans="1:15" ht="45" customHeight="1" x14ac:dyDescent="0.3">
      <c r="A22" s="8" t="s">
        <v>10</v>
      </c>
      <c r="B22" s="8" t="s">
        <v>9</v>
      </c>
      <c r="C22" s="8" t="s">
        <v>65</v>
      </c>
      <c r="D22" s="9" t="s">
        <v>48</v>
      </c>
      <c r="E22" s="9" t="s">
        <v>87</v>
      </c>
      <c r="F22" s="8" t="s">
        <v>68</v>
      </c>
      <c r="G22" s="9" t="s">
        <v>82</v>
      </c>
      <c r="I22" s="8" t="s">
        <v>10</v>
      </c>
      <c r="J22" s="8" t="s">
        <v>9</v>
      </c>
      <c r="K22" s="8" t="s">
        <v>65</v>
      </c>
      <c r="L22" s="9" t="s">
        <v>48</v>
      </c>
      <c r="M22" s="9" t="s">
        <v>49</v>
      </c>
      <c r="N22" s="8" t="s">
        <v>68</v>
      </c>
      <c r="O22" s="9" t="s">
        <v>82</v>
      </c>
    </row>
    <row r="23" spans="1:15" x14ac:dyDescent="0.3">
      <c r="A23" s="22"/>
      <c r="B23" s="22"/>
      <c r="C23" s="22"/>
      <c r="D23" s="22"/>
      <c r="E23" s="28"/>
      <c r="F23" s="24"/>
      <c r="G23" s="25" t="str">
        <f>IF(F23 &lt;&gt;"",1,"")</f>
        <v/>
      </c>
      <c r="H23" s="27"/>
      <c r="I23" s="22">
        <v>44674</v>
      </c>
      <c r="J23" s="22">
        <v>44674</v>
      </c>
      <c r="K23" s="22" t="s">
        <v>47</v>
      </c>
      <c r="L23" s="22" t="s">
        <v>86</v>
      </c>
      <c r="M23" s="28" t="s">
        <v>88</v>
      </c>
      <c r="N23" s="24">
        <v>100</v>
      </c>
      <c r="O23" s="25">
        <f>IF(N23 &lt;&gt;"",1,"")</f>
        <v>1</v>
      </c>
    </row>
    <row r="24" spans="1:15" x14ac:dyDescent="0.3">
      <c r="A24" s="22"/>
      <c r="B24" s="22"/>
      <c r="C24" s="22"/>
      <c r="D24" s="22"/>
      <c r="E24" s="28"/>
      <c r="F24" s="24"/>
      <c r="G24" s="25" t="str">
        <f>IF(F24 &lt;&gt;"",G23+1,"")</f>
        <v/>
      </c>
    </row>
    <row r="25" spans="1:15" x14ac:dyDescent="0.3">
      <c r="A25" s="22"/>
      <c r="B25" s="22"/>
      <c r="C25" s="22"/>
      <c r="D25" s="22"/>
      <c r="E25" s="28"/>
      <c r="F25" s="24"/>
      <c r="G25" s="26" t="str">
        <f t="shared" ref="G25:G31" si="0">IF(F25 &lt;&gt;"",G24+1,"")</f>
        <v/>
      </c>
      <c r="L25" s="29" t="s">
        <v>89</v>
      </c>
    </row>
    <row r="26" spans="1:15" x14ac:dyDescent="0.3">
      <c r="A26" s="22"/>
      <c r="B26" s="22"/>
      <c r="C26" s="22"/>
      <c r="D26" s="22"/>
      <c r="E26" s="28"/>
      <c r="F26" s="24"/>
      <c r="G26" s="26" t="str">
        <f t="shared" si="0"/>
        <v/>
      </c>
    </row>
    <row r="27" spans="1:15" x14ac:dyDescent="0.3">
      <c r="A27" s="22"/>
      <c r="B27" s="22"/>
      <c r="C27" s="22"/>
      <c r="D27" s="22"/>
      <c r="E27" s="28"/>
      <c r="F27" s="24"/>
      <c r="G27" s="26" t="str">
        <f t="shared" si="0"/>
        <v/>
      </c>
    </row>
    <row r="28" spans="1:15" x14ac:dyDescent="0.3">
      <c r="A28" s="22"/>
      <c r="B28" s="22"/>
      <c r="C28" s="22"/>
      <c r="D28" s="22"/>
      <c r="E28" s="28"/>
      <c r="F28" s="24"/>
      <c r="G28" s="26" t="str">
        <f t="shared" si="0"/>
        <v/>
      </c>
    </row>
    <row r="29" spans="1:15" x14ac:dyDescent="0.3">
      <c r="A29" s="22"/>
      <c r="B29" s="22"/>
      <c r="C29" s="22"/>
      <c r="D29" s="22"/>
      <c r="E29" s="28"/>
      <c r="F29" s="24"/>
      <c r="G29" s="26" t="str">
        <f t="shared" si="0"/>
        <v/>
      </c>
    </row>
    <row r="30" spans="1:15" x14ac:dyDescent="0.3">
      <c r="A30" s="22"/>
      <c r="B30" s="22"/>
      <c r="C30" s="22"/>
      <c r="D30" s="22"/>
      <c r="E30" s="28"/>
      <c r="F30" s="24"/>
      <c r="G30" s="26" t="str">
        <f t="shared" si="0"/>
        <v/>
      </c>
    </row>
    <row r="31" spans="1:15" x14ac:dyDescent="0.3">
      <c r="A31" s="22"/>
      <c r="B31" s="22"/>
      <c r="C31" s="22"/>
      <c r="D31" s="22"/>
      <c r="E31" s="28"/>
      <c r="F31" s="24"/>
      <c r="G31" s="26" t="str">
        <f t="shared" si="0"/>
        <v/>
      </c>
    </row>
    <row r="33" spans="1:11" x14ac:dyDescent="0.3">
      <c r="A33" s="10" t="s">
        <v>50</v>
      </c>
    </row>
    <row r="34" spans="1:11" ht="18" x14ac:dyDescent="0.3">
      <c r="A34" s="10" t="s">
        <v>67</v>
      </c>
    </row>
    <row r="35" spans="1:11" ht="6.75" customHeight="1" x14ac:dyDescent="0.3">
      <c r="A35" s="10"/>
    </row>
    <row r="36" spans="1:11" x14ac:dyDescent="0.3">
      <c r="A36" s="13" t="s">
        <v>54</v>
      </c>
    </row>
    <row r="37" spans="1:11" ht="22.5" customHeight="1" x14ac:dyDescent="0.3">
      <c r="A37" s="35" t="s">
        <v>51</v>
      </c>
      <c r="B37" s="35"/>
      <c r="C37" s="35"/>
      <c r="D37" s="35"/>
      <c r="E37" s="35"/>
      <c r="F37" s="35"/>
    </row>
    <row r="39" spans="1:11" x14ac:dyDescent="0.3">
      <c r="A39" s="2" t="s">
        <v>100</v>
      </c>
      <c r="G39" s="2" t="s">
        <v>83</v>
      </c>
    </row>
    <row r="40" spans="1:11" ht="31.2" x14ac:dyDescent="0.3">
      <c r="A40" s="8" t="s">
        <v>10</v>
      </c>
      <c r="B40" s="8" t="s">
        <v>9</v>
      </c>
      <c r="C40" s="41" t="s">
        <v>53</v>
      </c>
      <c r="D40" s="41"/>
      <c r="E40" s="9" t="s">
        <v>49</v>
      </c>
      <c r="F40" s="8" t="s">
        <v>68</v>
      </c>
      <c r="G40" s="9" t="s">
        <v>82</v>
      </c>
      <c r="K40" t="s">
        <v>52</v>
      </c>
    </row>
    <row r="41" spans="1:11" x14ac:dyDescent="0.3">
      <c r="A41" s="22"/>
      <c r="B41" s="22"/>
      <c r="C41" s="42"/>
      <c r="D41" s="42"/>
      <c r="E41" s="28"/>
      <c r="F41" s="24"/>
      <c r="G41" s="26" t="str">
        <f>IF(F41 &lt;&gt;"",21,"")</f>
        <v/>
      </c>
      <c r="K41">
        <f>B41-A41</f>
        <v>0</v>
      </c>
    </row>
    <row r="42" spans="1:11" x14ac:dyDescent="0.3">
      <c r="A42" s="22"/>
      <c r="B42" s="22"/>
      <c r="C42" s="42"/>
      <c r="D42" s="42"/>
      <c r="E42" s="28"/>
      <c r="F42" s="24"/>
      <c r="G42" s="26" t="str">
        <f>IF(F42 &lt;&gt;"",G41+1,"")</f>
        <v/>
      </c>
      <c r="K42">
        <f>B42-A42</f>
        <v>0</v>
      </c>
    </row>
    <row r="43" spans="1:11" x14ac:dyDescent="0.3">
      <c r="A43" s="22"/>
      <c r="B43" s="22"/>
      <c r="C43" s="42"/>
      <c r="D43" s="42"/>
      <c r="E43" s="28"/>
      <c r="F43" s="24"/>
      <c r="G43" s="26" t="str">
        <f t="shared" ref="G43:G45" si="1">IF(F43 &lt;&gt;"",G42+1,"")</f>
        <v/>
      </c>
      <c r="K43">
        <f>B43-A43</f>
        <v>0</v>
      </c>
    </row>
    <row r="44" spans="1:11" x14ac:dyDescent="0.3">
      <c r="A44" s="22"/>
      <c r="B44" s="22"/>
      <c r="C44" s="42"/>
      <c r="D44" s="42"/>
      <c r="E44" s="28"/>
      <c r="F44" s="24"/>
      <c r="G44" s="26" t="str">
        <f t="shared" si="1"/>
        <v/>
      </c>
      <c r="K44">
        <f>B44-A44</f>
        <v>0</v>
      </c>
    </row>
    <row r="45" spans="1:11" x14ac:dyDescent="0.3">
      <c r="A45" s="22"/>
      <c r="B45" s="22"/>
      <c r="C45" s="42"/>
      <c r="D45" s="42"/>
      <c r="E45" s="28"/>
      <c r="F45" s="24"/>
      <c r="G45" s="26" t="str">
        <f t="shared" si="1"/>
        <v/>
      </c>
    </row>
    <row r="46" spans="1:11" x14ac:dyDescent="0.3">
      <c r="B46" s="1"/>
      <c r="C46" s="1"/>
      <c r="D46" s="1"/>
      <c r="E46" s="1"/>
      <c r="F46" s="1"/>
    </row>
    <row r="47" spans="1:11" x14ac:dyDescent="0.3">
      <c r="A47" s="1" t="s">
        <v>101</v>
      </c>
      <c r="B47" s="1"/>
      <c r="C47" s="1"/>
      <c r="D47" s="1"/>
      <c r="E47" s="1"/>
      <c r="F47" s="1"/>
    </row>
    <row r="48" spans="1:11" ht="15.75" customHeight="1" x14ac:dyDescent="0.3">
      <c r="A48" s="36"/>
      <c r="B48" s="36"/>
      <c r="C48" s="36"/>
      <c r="D48" s="36"/>
      <c r="E48" s="36"/>
      <c r="F48" s="36"/>
    </row>
    <row r="49" spans="1:7" ht="15.75" customHeight="1" x14ac:dyDescent="0.3">
      <c r="B49" s="1"/>
      <c r="C49" s="1"/>
      <c r="D49" s="1"/>
      <c r="E49" s="1"/>
      <c r="F49" s="1"/>
    </row>
    <row r="50" spans="1:7" ht="15.75" customHeight="1" x14ac:dyDescent="0.3">
      <c r="A50" s="13" t="s">
        <v>69</v>
      </c>
      <c r="B50" s="1"/>
      <c r="C50" s="1"/>
      <c r="D50" s="1"/>
      <c r="E50" s="1"/>
      <c r="F50" s="1"/>
    </row>
    <row r="51" spans="1:7" ht="15.75" customHeight="1" x14ac:dyDescent="0.3">
      <c r="A51" s="37"/>
      <c r="B51" s="37"/>
      <c r="C51" s="37"/>
      <c r="D51" s="37"/>
      <c r="E51" s="37"/>
      <c r="F51" s="37"/>
    </row>
    <row r="53" spans="1:7" x14ac:dyDescent="0.3">
      <c r="A53" s="2" t="s">
        <v>55</v>
      </c>
      <c r="G53" s="2" t="s">
        <v>83</v>
      </c>
    </row>
    <row r="54" spans="1:7" ht="31.2" x14ac:dyDescent="0.3">
      <c r="A54" s="8" t="s">
        <v>56</v>
      </c>
      <c r="B54" s="43" t="s">
        <v>57</v>
      </c>
      <c r="C54" s="44"/>
      <c r="D54" s="45"/>
      <c r="E54" s="9" t="s">
        <v>49</v>
      </c>
      <c r="F54" s="8" t="s">
        <v>68</v>
      </c>
      <c r="G54" s="9" t="s">
        <v>82</v>
      </c>
    </row>
    <row r="55" spans="1:7" x14ac:dyDescent="0.3">
      <c r="A55" s="18"/>
      <c r="B55" s="32"/>
      <c r="C55" s="33"/>
      <c r="D55" s="34"/>
      <c r="E55" s="28"/>
      <c r="F55" s="24"/>
      <c r="G55" s="26" t="str">
        <f>IF(F55 &lt;&gt;"",31,"")</f>
        <v/>
      </c>
    </row>
    <row r="56" spans="1:7" x14ac:dyDescent="0.3">
      <c r="A56" s="22"/>
      <c r="B56" s="32"/>
      <c r="C56" s="33"/>
      <c r="D56" s="34"/>
      <c r="E56" s="28"/>
      <c r="F56" s="24"/>
      <c r="G56" s="26" t="str">
        <f>IF(F56 &lt;&gt;"",G55+1,"")</f>
        <v/>
      </c>
    </row>
    <row r="57" spans="1:7" x14ac:dyDescent="0.3">
      <c r="A57" s="22"/>
      <c r="B57" s="32"/>
      <c r="C57" s="33"/>
      <c r="D57" s="34"/>
      <c r="E57" s="28"/>
      <c r="F57" s="24"/>
      <c r="G57" s="26" t="str">
        <f>IF(F57 &lt;&gt;"",G56+1,"")</f>
        <v/>
      </c>
    </row>
    <row r="58" spans="1:7" x14ac:dyDescent="0.3">
      <c r="A58" s="22"/>
      <c r="B58" s="32"/>
      <c r="C58" s="33"/>
      <c r="D58" s="34"/>
      <c r="E58" s="28"/>
      <c r="F58" s="24"/>
      <c r="G58" s="26" t="str">
        <f t="shared" ref="G58:G59" si="2">IF(F58 &lt;&gt;"",G57+1,"")</f>
        <v/>
      </c>
    </row>
    <row r="59" spans="1:7" x14ac:dyDescent="0.3">
      <c r="A59" s="22"/>
      <c r="B59" s="32"/>
      <c r="C59" s="33"/>
      <c r="D59" s="34"/>
      <c r="E59" s="28"/>
      <c r="F59" s="24"/>
      <c r="G59" s="26" t="str">
        <f t="shared" si="2"/>
        <v/>
      </c>
    </row>
    <row r="61" spans="1:7" x14ac:dyDescent="0.3">
      <c r="D61" s="2" t="s">
        <v>62</v>
      </c>
      <c r="F61" s="11">
        <f>SUM(F23:F31)</f>
        <v>0</v>
      </c>
    </row>
    <row r="62" spans="1:7" x14ac:dyDescent="0.3">
      <c r="D62" s="2" t="s">
        <v>61</v>
      </c>
      <c r="F62" s="11">
        <f>SUM(F41:F45)</f>
        <v>0</v>
      </c>
    </row>
    <row r="63" spans="1:7" x14ac:dyDescent="0.3">
      <c r="D63" s="2" t="s">
        <v>60</v>
      </c>
      <c r="F63" s="11">
        <f>SUM(F55:F59)</f>
        <v>0</v>
      </c>
    </row>
    <row r="64" spans="1:7" x14ac:dyDescent="0.3">
      <c r="D64" s="2" t="s">
        <v>59</v>
      </c>
      <c r="F64" s="12">
        <f>SUM(F55:F59)+SUM(F41:F45)+SUM(F23:F31)</f>
        <v>0</v>
      </c>
      <c r="G64" s="2" t="s">
        <v>102</v>
      </c>
    </row>
    <row r="67" spans="1:4" x14ac:dyDescent="0.3">
      <c r="A67" s="2" t="s">
        <v>58</v>
      </c>
    </row>
    <row r="68" spans="1:4" x14ac:dyDescent="0.3">
      <c r="A68" s="2" t="s">
        <v>90</v>
      </c>
    </row>
    <row r="69" spans="1:4" x14ac:dyDescent="0.3">
      <c r="A69" s="1" t="s">
        <v>91</v>
      </c>
    </row>
    <row r="70" spans="1:4" x14ac:dyDescent="0.3">
      <c r="A70" s="1" t="s">
        <v>99</v>
      </c>
    </row>
    <row r="71" spans="1:4" x14ac:dyDescent="0.3">
      <c r="A71" s="19"/>
      <c r="B71" s="3"/>
    </row>
    <row r="72" spans="1:4" x14ac:dyDescent="0.3">
      <c r="A72" s="1" t="s">
        <v>92</v>
      </c>
    </row>
    <row r="73" spans="1:4" x14ac:dyDescent="0.3">
      <c r="A73" s="19"/>
      <c r="B73" s="3"/>
    </row>
    <row r="75" spans="1:4" x14ac:dyDescent="0.3">
      <c r="A75" s="14" t="s">
        <v>78</v>
      </c>
      <c r="C75" s="14" t="s">
        <v>79</v>
      </c>
    </row>
    <row r="76" spans="1:4" ht="15.75" customHeight="1" x14ac:dyDescent="0.3">
      <c r="A76" s="38"/>
      <c r="B76" s="38"/>
      <c r="D76" s="39">
        <v>44715</v>
      </c>
    </row>
    <row r="77" spans="1:4" ht="15.75" customHeight="1" x14ac:dyDescent="0.3">
      <c r="A77" s="38"/>
      <c r="B77" s="38"/>
      <c r="D77" s="40"/>
    </row>
  </sheetData>
  <sheetProtection algorithmName="SHA-512" hashValue="dIEwszd134JmdAFHK4GMUNhaBKgMrT84kV3XDDZ9m4OBatZT17m+c1BnwsjS9PiJ9szrdj2VphCle90iva4oHQ==" saltValue="wJ5/ndIor6aKvZoGV4cpyw==" spinCount="100000" sheet="1" objects="1" scenarios="1" insertRows="0" selectLockedCells="1"/>
  <dataConsolidate/>
  <mergeCells count="17">
    <mergeCell ref="A76:B77"/>
    <mergeCell ref="D76:D77"/>
    <mergeCell ref="B59:D59"/>
    <mergeCell ref="C40:D40"/>
    <mergeCell ref="C41:D41"/>
    <mergeCell ref="C42:D42"/>
    <mergeCell ref="C43:D43"/>
    <mergeCell ref="C44:D44"/>
    <mergeCell ref="C45:D45"/>
    <mergeCell ref="B54:D54"/>
    <mergeCell ref="B55:D55"/>
    <mergeCell ref="B56:D56"/>
    <mergeCell ref="B57:D57"/>
    <mergeCell ref="B58:D58"/>
    <mergeCell ref="A37:F37"/>
    <mergeCell ref="A48:F48"/>
    <mergeCell ref="A51:F51"/>
  </mergeCells>
  <dataValidations xWindow="826" yWindow="510" count="6">
    <dataValidation type="date" operator="greaterThan" allowBlank="1" showInputMessage="1" showErrorMessage="1" sqref="D4 A23:B31 A55:A59 A41:A46 B41:B47 I23:J23" xr:uid="{00000000-0002-0000-0100-000000000000}">
      <formula1>43539</formula1>
    </dataValidation>
    <dataValidation type="date" operator="greaterThan" allowBlank="1" showInputMessage="1" showErrorMessage="1" sqref="D5" xr:uid="{00000000-0002-0000-0100-000001000000}">
      <formula1>43556</formula1>
    </dataValidation>
    <dataValidation type="decimal" operator="greaterThan" allowBlank="1" showInputMessage="1" showErrorMessage="1" sqref="F23:F31 F41:F47 F55:F59 N23" xr:uid="{00000000-0002-0000-0100-000002000000}">
      <formula1>0</formula1>
    </dataValidation>
    <dataValidation type="whole" operator="greaterThanOrEqual" allowBlank="1" showInputMessage="1" showErrorMessage="1" sqref="K41:K44" xr:uid="{00000000-0002-0000-0100-000003000000}">
      <formula1>0</formula1>
    </dataValidation>
    <dataValidation type="decimal" allowBlank="1" showInputMessage="1" showErrorMessage="1" prompt="Reimbursement cannot exceed 850 €" sqref="F64" xr:uid="{00000000-0002-0000-0100-000004000000}">
      <formula1>0</formula1>
      <formula2>850</formula2>
    </dataValidation>
    <dataValidation type="textLength" operator="lessThanOrEqual" allowBlank="1" showInputMessage="1" showErrorMessage="1" sqref="M23" xr:uid="{00000000-0002-0000-0100-000005000000}">
      <formula1>15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&amp;L&amp;G</oddHeader>
    <oddFooter>&amp;L&amp;D&amp;R&amp;N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99060</xdr:colOff>
                    <xdr:row>17</xdr:row>
                    <xdr:rowOff>0</xdr:rowOff>
                  </from>
                  <to>
                    <xdr:col>1</xdr:col>
                    <xdr:colOff>403860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22860</xdr:rowOff>
                  </from>
                  <to>
                    <xdr:col>3</xdr:col>
                    <xdr:colOff>403860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26" yWindow="510" count="6">
        <x14:dataValidation type="list" allowBlank="1" showInputMessage="1" showErrorMessage="1" error="Please choose a value from the list" xr:uid="{00000000-0002-0000-0100-000006000000}">
          <x14:formula1>
            <xm:f>Data!$A$2:$A$15</xm:f>
          </x14:formula1>
          <xm:sqref>B4</xm:sqref>
        </x14:dataValidation>
        <x14:dataValidation type="list" allowBlank="1" showInputMessage="1" showErrorMessage="1" error="Please choose a value from the list" xr:uid="{00000000-0002-0000-0100-000007000000}">
          <x14:formula1>
            <xm:f>Data!$C$2:$C$13</xm:f>
          </x14:formula1>
          <xm:sqref>B6</xm:sqref>
        </x14:dataValidation>
        <x14:dataValidation type="list" allowBlank="1" showInputMessage="1" showErrorMessage="1" xr:uid="{00000000-0002-0000-0100-000008000000}">
          <x14:formula1>
            <xm:f>Data!$F$2:$F$26</xm:f>
          </x14:formula1>
          <xm:sqref>D7</xm:sqref>
        </x14:dataValidation>
        <x14:dataValidation type="list" allowBlank="1" showInputMessage="1" showErrorMessage="1" xr:uid="{00000000-0002-0000-0100-000009000000}">
          <x14:formula1>
            <xm:f>Data!$H$2:$H$8</xm:f>
          </x14:formula1>
          <xm:sqref>K23</xm:sqref>
        </x14:dataValidation>
        <x14:dataValidation type="list" allowBlank="1" showInputMessage="1" showErrorMessage="1" xr:uid="{00000000-0002-0000-0100-00000A000000}">
          <x14:formula1>
            <xm:f>Data!$J$2:$J$3</xm:f>
          </x14:formula1>
          <xm:sqref>B8</xm:sqref>
        </x14:dataValidation>
        <x14:dataValidation type="list" allowBlank="1" showInputMessage="1" showErrorMessage="1" xr:uid="{00000000-0002-0000-0100-00000B000000}">
          <x14:formula1>
            <xm:f>Data!$H$2:$H$15</xm:f>
          </x14:formula1>
          <xm:sqref>C23:C31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D32" sqref="D32"/>
    </sheetView>
  </sheetViews>
  <sheetFormatPr baseColWidth="10" defaultRowHeight="14.4" x14ac:dyDescent="0.3"/>
  <cols>
    <col min="1" max="1" width="17.33203125" bestFit="1" customWidth="1"/>
  </cols>
  <sheetData>
    <row r="1" spans="1:10" x14ac:dyDescent="0.3">
      <c r="A1" s="5" t="s">
        <v>21</v>
      </c>
      <c r="C1" s="5" t="s">
        <v>29</v>
      </c>
      <c r="F1" s="5" t="s">
        <v>17</v>
      </c>
      <c r="H1" s="7" t="s">
        <v>42</v>
      </c>
    </row>
    <row r="2" spans="1:10" x14ac:dyDescent="0.3">
      <c r="A2" t="s">
        <v>19</v>
      </c>
      <c r="C2" t="s">
        <v>30</v>
      </c>
      <c r="F2" t="s">
        <v>35</v>
      </c>
      <c r="H2" t="s">
        <v>43</v>
      </c>
      <c r="J2" t="s">
        <v>25</v>
      </c>
    </row>
    <row r="3" spans="1:10" x14ac:dyDescent="0.3">
      <c r="A3" t="s">
        <v>18</v>
      </c>
      <c r="C3" t="s">
        <v>34</v>
      </c>
      <c r="F3" t="s">
        <v>37</v>
      </c>
      <c r="H3" t="s">
        <v>95</v>
      </c>
      <c r="J3" t="s">
        <v>26</v>
      </c>
    </row>
    <row r="4" spans="1:10" x14ac:dyDescent="0.3">
      <c r="A4" t="s">
        <v>23</v>
      </c>
      <c r="C4" t="s">
        <v>32</v>
      </c>
      <c r="F4" t="s">
        <v>7</v>
      </c>
      <c r="H4" t="s">
        <v>97</v>
      </c>
    </row>
    <row r="5" spans="1:10" x14ac:dyDescent="0.3">
      <c r="A5" t="s">
        <v>22</v>
      </c>
      <c r="C5" t="s">
        <v>31</v>
      </c>
      <c r="F5" t="s">
        <v>40</v>
      </c>
      <c r="H5" t="s">
        <v>47</v>
      </c>
    </row>
    <row r="6" spans="1:10" x14ac:dyDescent="0.3">
      <c r="A6" t="s">
        <v>20</v>
      </c>
      <c r="C6" t="s">
        <v>33</v>
      </c>
      <c r="F6" t="s">
        <v>38</v>
      </c>
      <c r="H6" t="s">
        <v>44</v>
      </c>
    </row>
    <row r="7" spans="1:10" x14ac:dyDescent="0.3">
      <c r="A7" t="s">
        <v>24</v>
      </c>
      <c r="C7" t="s">
        <v>60</v>
      </c>
      <c r="F7" t="s">
        <v>36</v>
      </c>
      <c r="H7" t="s">
        <v>66</v>
      </c>
    </row>
    <row r="8" spans="1:10" x14ac:dyDescent="0.3">
      <c r="C8" t="s">
        <v>98</v>
      </c>
      <c r="F8" t="s">
        <v>39</v>
      </c>
      <c r="H8" t="s">
        <v>46</v>
      </c>
    </row>
    <row r="9" spans="1:10" x14ac:dyDescent="0.3">
      <c r="F9" t="s">
        <v>60</v>
      </c>
      <c r="H9" t="s">
        <v>96</v>
      </c>
    </row>
    <row r="10" spans="1:10" x14ac:dyDescent="0.3">
      <c r="H10" t="s">
        <v>45</v>
      </c>
    </row>
  </sheetData>
  <sortState xmlns:xlrd2="http://schemas.microsoft.com/office/spreadsheetml/2017/richdata2" ref="C2:C10">
    <sortCondition ref="C2:C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Rules</vt:lpstr>
      <vt:lpstr>Form</vt:lpstr>
      <vt:lpstr>Data</vt:lpstr>
      <vt:lpstr>Form!Zone_d_impression</vt:lpstr>
      <vt:lpstr>Rules!Zone_d_impression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Coralie Danchin</cp:lastModifiedBy>
  <cp:lastPrinted>2022-06-03T15:16:56Z</cp:lastPrinted>
  <dcterms:created xsi:type="dcterms:W3CDTF">2019-03-12T15:33:08Z</dcterms:created>
  <dcterms:modified xsi:type="dcterms:W3CDTF">2023-02-23T08:34:25Z</dcterms:modified>
</cp:coreProperties>
</file>